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ichelle520333\Desktop\先暫存桌面再上傳雲端\"/>
    </mc:Choice>
  </mc:AlternateContent>
  <bookViews>
    <workbookView xWindow="0" yWindow="0" windowWidth="28800" windowHeight="12255"/>
  </bookViews>
  <sheets>
    <sheet name="概算表" sheetId="2" r:id="rId1"/>
    <sheet name="核銷表" sheetId="13" r:id="rId2"/>
    <sheet name="概算表(範例)" sheetId="12" r:id="rId3"/>
    <sheet name="大博會經費核銷" sheetId="7" state="hidden" r:id="rId4"/>
  </sheets>
  <definedNames>
    <definedName name="_xlnm.Print_Area" localSheetId="3">大博會經費核銷!$A$1:$N$17</definedName>
  </definedNames>
  <calcPr calcId="162913"/>
</workbook>
</file>

<file path=xl/calcChain.xml><?xml version="1.0" encoding="utf-8"?>
<calcChain xmlns="http://schemas.openxmlformats.org/spreadsheetml/2006/main">
  <c r="G11" i="13" l="1"/>
  <c r="G11" i="12"/>
  <c r="I11" i="7" l="1"/>
  <c r="I15" i="7" s="1"/>
  <c r="I16" i="7" s="1"/>
  <c r="G21" i="7" l="1"/>
  <c r="H14" i="7"/>
  <c r="H13" i="7"/>
  <c r="H12" i="7"/>
  <c r="H11" i="7"/>
  <c r="H10" i="7"/>
  <c r="G9" i="7"/>
  <c r="H9" i="7" s="1"/>
  <c r="H8" i="7"/>
  <c r="H7" i="7"/>
  <c r="H5" i="7"/>
  <c r="H15" i="7" l="1"/>
  <c r="H16" i="7" s="1"/>
  <c r="J17" i="7"/>
  <c r="G11" i="2" l="1"/>
</calcChain>
</file>

<file path=xl/sharedStrings.xml><?xml version="1.0" encoding="utf-8"?>
<sst xmlns="http://schemas.openxmlformats.org/spreadsheetml/2006/main" count="135" uniqueCount="86">
  <si>
    <t>預算編號</t>
    <phoneticPr fontId="1" type="noConversion"/>
  </si>
  <si>
    <t>預算科目</t>
    <phoneticPr fontId="1" type="noConversion"/>
  </si>
  <si>
    <t>項目</t>
    <phoneticPr fontId="1" type="noConversion"/>
  </si>
  <si>
    <t>內容</t>
    <phoneticPr fontId="1" type="noConversion"/>
  </si>
  <si>
    <t>數量</t>
    <phoneticPr fontId="1" type="noConversion"/>
  </si>
  <si>
    <t xml:space="preserve"> </t>
    <phoneticPr fontId="1" type="noConversion"/>
  </si>
  <si>
    <t>單位</t>
    <phoneticPr fontId="1" type="noConversion"/>
  </si>
  <si>
    <t>預算數</t>
    <phoneticPr fontId="1" type="noConversion"/>
  </si>
  <si>
    <t>支出說明</t>
    <phoneticPr fontId="1" type="noConversion"/>
  </si>
  <si>
    <t>合計</t>
  </si>
  <si>
    <t>展場攤位費</t>
    <phoneticPr fontId="1" type="noConversion"/>
  </si>
  <si>
    <t>式</t>
    <phoneticPr fontId="1" type="noConversion"/>
  </si>
  <si>
    <t>-</t>
    <phoneticPr fontId="1" type="noConversion"/>
  </si>
  <si>
    <t xml:space="preserve">  展場相關</t>
    <phoneticPr fontId="1" type="noConversion"/>
  </si>
  <si>
    <t>格</t>
    <phoneticPr fontId="1" type="noConversion"/>
  </si>
  <si>
    <t>行政支出</t>
    <phoneticPr fontId="1" type="noConversion"/>
  </si>
  <si>
    <t>學生工讀金</t>
    <phoneticPr fontId="1" type="noConversion"/>
  </si>
  <si>
    <t>小時</t>
    <phoneticPr fontId="1" type="noConversion"/>
  </si>
  <si>
    <t>雜項支出</t>
    <phoneticPr fontId="1" type="noConversion"/>
  </si>
  <si>
    <t>人</t>
    <phoneticPr fontId="1" type="noConversion"/>
  </si>
  <si>
    <t xml:space="preserve">  餐費</t>
    <phoneticPr fontId="1" type="noConversion"/>
  </si>
  <si>
    <t xml:space="preserve">  印刷費</t>
    <phoneticPr fontId="1" type="noConversion"/>
  </si>
  <si>
    <t>工讀學生餐費</t>
    <phoneticPr fontId="1" type="noConversion"/>
  </si>
  <si>
    <t>餐</t>
    <phoneticPr fontId="1" type="noConversion"/>
  </si>
  <si>
    <t>餐</t>
    <phoneticPr fontId="1" type="noConversion"/>
  </si>
  <si>
    <t>桶</t>
    <phoneticPr fontId="1" type="noConversion"/>
  </si>
  <si>
    <t>支出總計</t>
    <phoneticPr fontId="1" type="noConversion"/>
  </si>
  <si>
    <t>工作人員：</t>
  </si>
  <si>
    <t>教師：</t>
  </si>
  <si>
    <t>學生：</t>
  </si>
  <si>
    <t>單價</t>
    <phoneticPr fontId="1" type="noConversion"/>
  </si>
  <si>
    <t>1001602-3</t>
    <phoneticPr fontId="1" type="noConversion"/>
  </si>
  <si>
    <t>個</t>
    <phoneticPr fontId="1" type="noConversion"/>
  </si>
  <si>
    <t>長官、師長停車費</t>
    <phoneticPr fontId="1" type="noConversion"/>
  </si>
  <si>
    <t>螢光筆(含標籤)</t>
    <phoneticPr fontId="1" type="noConversion"/>
  </si>
  <si>
    <t>捲線器(1入)</t>
    <phoneticPr fontId="1" type="noConversion"/>
  </si>
  <si>
    <t>支</t>
    <phoneticPr fontId="1" type="noConversion"/>
  </si>
  <si>
    <t>附件三</t>
    <phoneticPr fontId="1" type="noConversion"/>
  </si>
  <si>
    <t>醫學系*2、護理系*2、聽語系*2，教務處支援行政者*2、表演魔術*1</t>
    <phoneticPr fontId="1" type="noConversion"/>
  </si>
  <si>
    <t>教務處*3、資訊人員*1、護理系*1、聽語系*1</t>
    <phoneticPr fontId="1" type="noConversion"/>
  </si>
  <si>
    <t>醫學系*2、護理系*2、聽語系*2(同一時間1位老師在場，讓系上安排)</t>
    <phoneticPr fontId="1" type="noConversion"/>
  </si>
  <si>
    <t xml:space="preserve"> 51222100,行政-業務-招生費</t>
    <phoneticPr fontId="1" type="noConversion"/>
  </si>
  <si>
    <t>展場海報費及相關施工費用</t>
    <phoneticPr fontId="1" type="noConversion"/>
  </si>
  <si>
    <t>工作人員保險費</t>
    <phoneticPr fontId="1" type="noConversion"/>
  </si>
  <si>
    <t>教職員餐費</t>
    <phoneticPr fontId="1" type="noConversion"/>
  </si>
  <si>
    <t>來賓飲料費</t>
    <phoneticPr fontId="1" type="noConversion"/>
  </si>
  <si>
    <t>招生宣傳用品：螢光筆(含標籤)</t>
    <phoneticPr fontId="1" type="noConversion"/>
  </si>
  <si>
    <t>招生宣傳用品：捲線器</t>
    <phoneticPr fontId="1" type="noConversion"/>
  </si>
  <si>
    <t>招生宣傳用品：紙袋</t>
    <phoneticPr fontId="1" type="noConversion"/>
  </si>
  <si>
    <t>核銷數</t>
    <phoneticPr fontId="1" type="noConversion"/>
  </si>
  <si>
    <t>旅遊平安險(保額100萬)，保險1日者10名、保險2日者14名</t>
    <phoneticPr fontId="1" type="noConversion"/>
  </si>
  <si>
    <t>2/27飲料600元、2/28飲料600元</t>
    <phoneticPr fontId="1" type="noConversion"/>
  </si>
  <si>
    <t>馬偕醫學院2016大學博覽會核銷表</t>
    <phoneticPr fontId="1" type="noConversion"/>
  </si>
  <si>
    <t>借支須還款</t>
    <phoneticPr fontId="1" type="noConversion"/>
  </si>
  <si>
    <t>額外自己支付</t>
    <phoneticPr fontId="1" type="noConversion"/>
  </si>
  <si>
    <t>學生勞保部分未擔保</t>
    <phoneticPr fontId="1" type="noConversion"/>
  </si>
  <si>
    <t>活動名稱：</t>
    <phoneticPr fontId="1" type="noConversion"/>
  </si>
  <si>
    <t>活動日期：</t>
    <phoneticPr fontId="1" type="noConversion"/>
  </si>
  <si>
    <t xml:space="preserve"> 51222100,行政-業務-招生費</t>
    <phoneticPr fontId="1" type="noConversion"/>
  </si>
  <si>
    <t>金額</t>
    <phoneticPr fontId="1" type="noConversion"/>
  </si>
  <si>
    <t>差異說明</t>
    <phoneticPr fontId="1" type="noConversion"/>
  </si>
  <si>
    <t>交通費</t>
    <phoneticPr fontId="1" type="noConversion"/>
  </si>
  <si>
    <t>保險費</t>
    <phoneticPr fontId="1" type="noConversion"/>
  </si>
  <si>
    <t>雜支</t>
    <phoneticPr fontId="1" type="noConversion"/>
  </si>
  <si>
    <t>工讀金</t>
    <phoneticPr fontId="1" type="noConversion"/>
  </si>
  <si>
    <t>演講費</t>
    <phoneticPr fontId="1" type="noConversion"/>
  </si>
  <si>
    <t>會計科目</t>
    <phoneticPr fontId="1" type="noConversion"/>
  </si>
  <si>
    <t>預算金額</t>
    <phoneticPr fontId="1" type="noConversion"/>
  </si>
  <si>
    <t>實際金額</t>
    <phoneticPr fontId="1" type="noConversion"/>
  </si>
  <si>
    <t>差異金額</t>
    <phoneticPr fontId="1" type="noConversion"/>
  </si>
  <si>
    <t>※如表格項目不敷使用請自行增加</t>
    <phoneticPr fontId="1" type="noConversion"/>
  </si>
  <si>
    <t>活動日期：106年10月10日</t>
    <phoneticPr fontId="1" type="noConversion"/>
  </si>
  <si>
    <t>範例</t>
    <phoneticPr fontId="1" type="noConversion"/>
  </si>
  <si>
    <t>活動名稱：國立陽明高中新生導航</t>
    <phoneticPr fontId="1" type="noConversion"/>
  </si>
  <si>
    <t>製作招生宣傳海報印製費200元、文具100元</t>
    <phoneticPr fontId="1" type="noConversion"/>
  </si>
  <si>
    <t>本校~陽明高中，搭乘捷運40元*來回2趟=80元</t>
    <phoneticPr fontId="1" type="noConversion"/>
  </si>
  <si>
    <t>膳食費</t>
    <phoneticPr fontId="1" type="noConversion"/>
  </si>
  <si>
    <t>辦理半日者，每人膳費上限120元。</t>
    <phoneticPr fontId="1" type="noConversion"/>
  </si>
  <si>
    <t>每人每次1,000元</t>
    <phoneticPr fontId="1" type="noConversion"/>
  </si>
  <si>
    <t>活動預算概算表</t>
    <phoneticPr fontId="1" type="noConversion"/>
  </si>
  <si>
    <t>預算來源</t>
    <phoneticPr fontId="1" type="noConversion"/>
  </si>
  <si>
    <t>預算編號</t>
    <phoneticPr fontId="1" type="noConversion"/>
  </si>
  <si>
    <t>校付款</t>
    <phoneticPr fontId="1" type="noConversion"/>
  </si>
  <si>
    <t>1001602-3</t>
    <phoneticPr fontId="1" type="noConversion"/>
  </si>
  <si>
    <t>活動預算經費概算表</t>
    <phoneticPr fontId="1" type="noConversion"/>
  </si>
  <si>
    <t>活動經費核銷表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</si>
</sst>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76" formatCode="#,##0_ "/>
    <numFmt numFmtId="177" formatCode="#,##0.00_ "/>
  </numFmts>
  <fonts count="17" x14ac:knownFonts="1">
    <font>
      <sz val="12"/>
      <color theme="1"/>
      <name val="新細明體"/>
      <family val="2"/>
      <charset val="136"/>
      <scheme val="minor"/>
    </font>
    <font>
      <sz val="9"/>
      <name val="新細明體"/>
      <family val="2"/>
      <charset val="136"/>
      <scheme val="minor"/>
    </font>
    <font>
      <b/>
      <sz val="16"/>
      <color theme="1"/>
      <name val="微軟正黑體"/>
      <family val="2"/>
      <charset val="136"/>
    </font>
    <font>
      <sz val="14"/>
      <color theme="1"/>
      <name val="微軟正黑體"/>
      <family val="2"/>
      <charset val="136"/>
    </font>
    <font>
      <sz val="14"/>
      <name val="微軟正黑體"/>
      <family val="2"/>
      <charset val="136"/>
    </font>
    <font>
      <sz val="11"/>
      <color indexed="8"/>
      <name val="Calibri"/>
      <family val="2"/>
    </font>
    <font>
      <sz val="13"/>
      <color rgb="FF000000"/>
      <name val="微軟正黑體"/>
      <family val="2"/>
      <charset val="136"/>
    </font>
    <font>
      <b/>
      <sz val="15"/>
      <color theme="1"/>
      <name val="微軟正黑體"/>
      <family val="2"/>
      <charset val="136"/>
    </font>
    <font>
      <sz val="18"/>
      <color theme="1"/>
      <name val="標楷體"/>
      <family val="4"/>
      <charset val="136"/>
    </font>
    <font>
      <sz val="14"/>
      <color rgb="FFFF0000"/>
      <name val="微軟正黑體"/>
      <family val="2"/>
      <charset val="136"/>
    </font>
    <font>
      <b/>
      <sz val="16"/>
      <color theme="1"/>
      <name val="微軟正黑體"/>
      <family val="2"/>
      <charset val="136"/>
    </font>
    <font>
      <sz val="12"/>
      <color theme="1"/>
      <name val="新細明體"/>
      <family val="2"/>
      <charset val="136"/>
      <scheme val="minor"/>
    </font>
    <font>
      <sz val="14"/>
      <color theme="1"/>
      <name val="微軟正黑體"/>
      <family val="2"/>
      <charset val="136"/>
    </font>
    <font>
      <sz val="14"/>
      <name val="微軟正黑體"/>
      <family val="2"/>
      <charset val="136"/>
    </font>
    <font>
      <sz val="13"/>
      <color rgb="FF000000"/>
      <name val="微軟正黑體"/>
      <family val="2"/>
      <charset val="136"/>
    </font>
    <font>
      <b/>
      <sz val="15"/>
      <color theme="1"/>
      <name val="微軟正黑體"/>
      <family val="2"/>
      <charset val="136"/>
    </font>
    <font>
      <b/>
      <sz val="30"/>
      <color theme="1"/>
      <name val="微軟正黑體"/>
      <family val="2"/>
      <charset val="136"/>
    </font>
  </fonts>
  <fills count="5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99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>
      <alignment vertical="center"/>
    </xf>
    <xf numFmtId="0" fontId="5" fillId="0" borderId="0" applyFill="0" applyProtection="0"/>
  </cellStyleXfs>
  <cellXfs count="88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6" fillId="0" borderId="0" xfId="0" applyFont="1" applyAlignment="1">
      <alignment horizontal="right" vertical="center"/>
    </xf>
    <xf numFmtId="0" fontId="6" fillId="0" borderId="0" xfId="0" applyFont="1">
      <alignment vertical="center"/>
    </xf>
    <xf numFmtId="0" fontId="3" fillId="0" borderId="0" xfId="0" applyFont="1" applyBorder="1" applyAlignment="1">
      <alignment horizontal="center" vertical="center"/>
    </xf>
    <xf numFmtId="0" fontId="4" fillId="2" borderId="0" xfId="0" applyFont="1" applyFill="1" applyBorder="1" applyAlignment="1">
      <alignment horizontal="center" vertical="center"/>
    </xf>
    <xf numFmtId="176" fontId="4" fillId="0" borderId="1" xfId="0" applyNumberFormat="1" applyFont="1" applyFill="1" applyBorder="1" applyAlignment="1">
      <alignment horizontal="center" vertical="center"/>
    </xf>
    <xf numFmtId="0" fontId="3" fillId="0" borderId="1" xfId="0" applyFont="1" applyFill="1" applyBorder="1">
      <alignment vertical="center"/>
    </xf>
    <xf numFmtId="0" fontId="3" fillId="2" borderId="1" xfId="0" applyFont="1" applyFill="1" applyBorder="1">
      <alignment vertical="center"/>
    </xf>
    <xf numFmtId="0" fontId="3" fillId="2" borderId="1" xfId="0" applyFont="1" applyFill="1" applyBorder="1" applyAlignment="1">
      <alignment horizontal="center" vertical="center"/>
    </xf>
    <xf numFmtId="176" fontId="3" fillId="2" borderId="1" xfId="0" applyNumberFormat="1" applyFont="1" applyFill="1" applyBorder="1" applyAlignment="1">
      <alignment horizontal="right" vertical="center"/>
    </xf>
    <xf numFmtId="176" fontId="3" fillId="2" borderId="1" xfId="0" applyNumberFormat="1" applyFont="1" applyFill="1" applyBorder="1">
      <alignment vertical="center"/>
    </xf>
    <xf numFmtId="176" fontId="3" fillId="0" borderId="1" xfId="0" applyNumberFormat="1" applyFont="1" applyBorder="1">
      <alignment vertical="center"/>
    </xf>
    <xf numFmtId="0" fontId="3" fillId="3" borderId="1" xfId="0" applyFont="1" applyFill="1" applyBorder="1">
      <alignment vertical="center"/>
    </xf>
    <xf numFmtId="0" fontId="3" fillId="3" borderId="1" xfId="0" applyFont="1" applyFill="1" applyBorder="1" applyAlignment="1">
      <alignment horizontal="center" vertical="center"/>
    </xf>
    <xf numFmtId="176" fontId="3" fillId="3" borderId="1" xfId="0" applyNumberFormat="1" applyFont="1" applyFill="1" applyBorder="1" applyAlignment="1">
      <alignment horizontal="center" vertical="center"/>
    </xf>
    <xf numFmtId="176" fontId="3" fillId="3" borderId="1" xfId="0" applyNumberFormat="1" applyFont="1" applyFill="1" applyBorder="1" applyAlignment="1">
      <alignment horizontal="right" vertical="center"/>
    </xf>
    <xf numFmtId="176" fontId="3" fillId="3" borderId="1" xfId="0" quotePrefix="1" applyNumberFormat="1" applyFont="1" applyFill="1" applyBorder="1" applyAlignment="1">
      <alignment horizontal="center" vertical="center"/>
    </xf>
    <xf numFmtId="177" fontId="3" fillId="3" borderId="1" xfId="0" applyNumberFormat="1" applyFont="1" applyFill="1" applyBorder="1" applyAlignment="1">
      <alignment horizontal="center" vertical="center"/>
    </xf>
    <xf numFmtId="177" fontId="3" fillId="0" borderId="1" xfId="0" applyNumberFormat="1" applyFont="1" applyFill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3" fillId="2" borderId="0" xfId="0" applyFont="1" applyFill="1" applyBorder="1" applyAlignment="1">
      <alignment horizontal="center" vertical="center"/>
    </xf>
    <xf numFmtId="0" fontId="7" fillId="0" borderId="0" xfId="0" applyFont="1" applyBorder="1" applyAlignment="1">
      <alignment horizontal="left" vertical="center"/>
    </xf>
    <xf numFmtId="176" fontId="3" fillId="3" borderId="2" xfId="0" applyNumberFormat="1" applyFont="1" applyFill="1" applyBorder="1" applyAlignment="1">
      <alignment horizontal="right" vertical="center"/>
    </xf>
    <xf numFmtId="176" fontId="3" fillId="0" borderId="0" xfId="0" applyNumberFormat="1" applyFont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3" fillId="0" borderId="1" xfId="0" applyFont="1" applyBorder="1" applyAlignment="1">
      <alignment vertical="center"/>
    </xf>
    <xf numFmtId="0" fontId="11" fillId="0" borderId="0" xfId="0" applyFont="1">
      <alignment vertical="center"/>
    </xf>
    <xf numFmtId="0" fontId="12" fillId="2" borderId="0" xfId="0" applyFont="1" applyFill="1" applyBorder="1" applyAlignment="1">
      <alignment horizontal="center" vertical="center"/>
    </xf>
    <xf numFmtId="0" fontId="13" fillId="2" borderId="0" xfId="0" applyFont="1" applyFill="1" applyBorder="1" applyAlignment="1">
      <alignment horizontal="center" vertical="center"/>
    </xf>
    <xf numFmtId="0" fontId="12" fillId="0" borderId="1" xfId="0" applyFont="1" applyBorder="1" applyAlignment="1">
      <alignment vertical="center"/>
    </xf>
    <xf numFmtId="176" fontId="12" fillId="3" borderId="1" xfId="0" quotePrefix="1" applyNumberFormat="1" applyFont="1" applyFill="1" applyBorder="1" applyAlignment="1">
      <alignment horizontal="center" vertical="center"/>
    </xf>
    <xf numFmtId="176" fontId="12" fillId="3" borderId="1" xfId="0" applyNumberFormat="1" applyFont="1" applyFill="1" applyBorder="1" applyAlignment="1">
      <alignment horizontal="center" vertical="center"/>
    </xf>
    <xf numFmtId="176" fontId="12" fillId="3" borderId="1" xfId="0" applyNumberFormat="1" applyFont="1" applyFill="1" applyBorder="1" applyAlignment="1">
      <alignment horizontal="right" vertical="center"/>
    </xf>
    <xf numFmtId="176" fontId="12" fillId="0" borderId="1" xfId="0" applyNumberFormat="1" applyFont="1" applyFill="1" applyBorder="1" applyAlignment="1">
      <alignment horizontal="right" vertical="center"/>
    </xf>
    <xf numFmtId="0" fontId="12" fillId="2" borderId="1" xfId="0" applyFont="1" applyFill="1" applyBorder="1">
      <alignment vertical="center"/>
    </xf>
    <xf numFmtId="0" fontId="12" fillId="2" borderId="1" xfId="0" applyFont="1" applyFill="1" applyBorder="1" applyAlignment="1">
      <alignment horizontal="center" vertical="center"/>
    </xf>
    <xf numFmtId="176" fontId="12" fillId="2" borderId="1" xfId="0" applyNumberFormat="1" applyFont="1" applyFill="1" applyBorder="1" applyAlignment="1">
      <alignment horizontal="right" vertical="center"/>
    </xf>
    <xf numFmtId="0" fontId="12" fillId="2" borderId="1" xfId="0" applyFont="1" applyFill="1" applyBorder="1" applyAlignment="1">
      <alignment horizontal="right" vertical="center"/>
    </xf>
    <xf numFmtId="176" fontId="12" fillId="2" borderId="1" xfId="0" applyNumberFormat="1" applyFont="1" applyFill="1" applyBorder="1">
      <alignment vertical="center"/>
    </xf>
    <xf numFmtId="0" fontId="12" fillId="0" borderId="0" xfId="0" applyFont="1" applyBorder="1" applyAlignment="1">
      <alignment horizontal="center" vertical="center"/>
    </xf>
    <xf numFmtId="0" fontId="12" fillId="0" borderId="0" xfId="0" applyFont="1" applyBorder="1" applyAlignment="1">
      <alignment horizontal="left" vertical="center"/>
    </xf>
    <xf numFmtId="0" fontId="14" fillId="0" borderId="0" xfId="0" applyFont="1" applyAlignment="1">
      <alignment horizontal="right" vertical="center"/>
    </xf>
    <xf numFmtId="0" fontId="14" fillId="0" borderId="0" xfId="0" applyFont="1">
      <alignment vertical="center"/>
    </xf>
    <xf numFmtId="0" fontId="15" fillId="0" borderId="0" xfId="0" applyFont="1" applyBorder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12" fillId="2" borderId="0" xfId="0" applyFont="1" applyFill="1" applyBorder="1" applyAlignment="1">
      <alignment horizontal="center" vertical="center"/>
    </xf>
    <xf numFmtId="0" fontId="3" fillId="2" borderId="0" xfId="0" applyFont="1" applyFill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176" fontId="13" fillId="2" borderId="2" xfId="0" applyNumberFormat="1" applyFont="1" applyFill="1" applyBorder="1" applyAlignment="1">
      <alignment horizontal="center" vertical="center"/>
    </xf>
    <xf numFmtId="176" fontId="13" fillId="2" borderId="4" xfId="0" applyNumberFormat="1" applyFont="1" applyFill="1" applyBorder="1" applyAlignment="1">
      <alignment horizontal="center" vertical="center"/>
    </xf>
    <xf numFmtId="0" fontId="12" fillId="0" borderId="1" xfId="0" applyFont="1" applyBorder="1" applyAlignment="1">
      <alignment horizontal="center" vertical="center"/>
    </xf>
    <xf numFmtId="0" fontId="12" fillId="0" borderId="1" xfId="0" applyFont="1" applyBorder="1" applyAlignment="1">
      <alignment horizontal="center" vertical="center" wrapText="1"/>
    </xf>
    <xf numFmtId="0" fontId="2" fillId="0" borderId="0" xfId="0" applyFont="1" applyBorder="1" applyAlignment="1">
      <alignment vertical="center"/>
    </xf>
    <xf numFmtId="0" fontId="10" fillId="0" borderId="0" xfId="0" applyFont="1" applyBorder="1" applyAlignment="1">
      <alignment vertical="center"/>
    </xf>
    <xf numFmtId="176" fontId="12" fillId="3" borderId="1" xfId="0" applyNumberFormat="1" applyFont="1" applyFill="1" applyBorder="1" applyAlignment="1">
      <alignment horizontal="left" vertical="center" wrapText="1"/>
    </xf>
    <xf numFmtId="176" fontId="3" fillId="0" borderId="2" xfId="0" applyNumberFormat="1" applyFont="1" applyFill="1" applyBorder="1" applyAlignment="1">
      <alignment horizontal="left" vertical="center" wrapText="1"/>
    </xf>
    <xf numFmtId="176" fontId="12" fillId="0" borderId="4" xfId="0" applyNumberFormat="1" applyFont="1" applyFill="1" applyBorder="1" applyAlignment="1">
      <alignment horizontal="left" vertical="center" wrapText="1"/>
    </xf>
    <xf numFmtId="0" fontId="12" fillId="2" borderId="0" xfId="0" applyFont="1" applyFill="1" applyBorder="1" applyAlignment="1">
      <alignment horizontal="center" vertical="center"/>
    </xf>
    <xf numFmtId="176" fontId="13" fillId="0" borderId="1" xfId="0" applyNumberFormat="1" applyFont="1" applyFill="1" applyBorder="1" applyAlignment="1">
      <alignment horizontal="left" vertical="center"/>
    </xf>
    <xf numFmtId="176" fontId="3" fillId="3" borderId="1" xfId="0" applyNumberFormat="1" applyFont="1" applyFill="1" applyBorder="1" applyAlignment="1">
      <alignment horizontal="left" vertical="center"/>
    </xf>
    <xf numFmtId="176" fontId="12" fillId="3" borderId="1" xfId="0" applyNumberFormat="1" applyFont="1" applyFill="1" applyBorder="1" applyAlignment="1">
      <alignment horizontal="left" vertical="center"/>
    </xf>
    <xf numFmtId="176" fontId="4" fillId="2" borderId="2" xfId="0" applyNumberFormat="1" applyFont="1" applyFill="1" applyBorder="1" applyAlignment="1">
      <alignment horizontal="center" vertical="center"/>
    </xf>
    <xf numFmtId="176" fontId="4" fillId="2" borderId="4" xfId="0" applyNumberFormat="1" applyFont="1" applyFill="1" applyBorder="1" applyAlignment="1">
      <alignment horizontal="center" vertical="center"/>
    </xf>
    <xf numFmtId="0" fontId="3" fillId="2" borderId="0" xfId="0" applyFont="1" applyFill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 wrapText="1"/>
    </xf>
    <xf numFmtId="176" fontId="4" fillId="0" borderId="1" xfId="0" applyNumberFormat="1" applyFont="1" applyFill="1" applyBorder="1" applyAlignment="1">
      <alignment horizontal="left" vertical="center"/>
    </xf>
    <xf numFmtId="176" fontId="3" fillId="3" borderId="1" xfId="0" applyNumberFormat="1" applyFont="1" applyFill="1" applyBorder="1" applyAlignment="1">
      <alignment horizontal="left" vertical="center" wrapText="1"/>
    </xf>
    <xf numFmtId="0" fontId="16" fillId="4" borderId="1" xfId="0" applyFont="1" applyFill="1" applyBorder="1" applyAlignment="1">
      <alignment horizontal="center" vertical="center"/>
    </xf>
    <xf numFmtId="176" fontId="4" fillId="0" borderId="1" xfId="0" applyNumberFormat="1" applyFont="1" applyFill="1" applyBorder="1" applyAlignment="1">
      <alignment horizontal="left" vertical="center" wrapText="1"/>
    </xf>
    <xf numFmtId="176" fontId="13" fillId="0" borderId="1" xfId="0" applyNumberFormat="1" applyFont="1" applyFill="1" applyBorder="1" applyAlignment="1">
      <alignment horizontal="left" vertical="center" wrapText="1"/>
    </xf>
    <xf numFmtId="0" fontId="3" fillId="0" borderId="2" xfId="0" applyFont="1" applyFill="1" applyBorder="1" applyAlignment="1">
      <alignment horizontal="right" vertical="center"/>
    </xf>
    <xf numFmtId="0" fontId="3" fillId="0" borderId="3" xfId="0" applyFont="1" applyFill="1" applyBorder="1" applyAlignment="1">
      <alignment horizontal="right" vertical="center"/>
    </xf>
    <xf numFmtId="0" fontId="3" fillId="0" borderId="4" xfId="0" applyFont="1" applyFill="1" applyBorder="1" applyAlignment="1">
      <alignment horizontal="right" vertical="center"/>
    </xf>
    <xf numFmtId="176" fontId="3" fillId="0" borderId="2" xfId="0" applyNumberFormat="1" applyFont="1" applyBorder="1" applyAlignment="1">
      <alignment horizontal="center" vertical="center"/>
    </xf>
    <xf numFmtId="176" fontId="3" fillId="0" borderId="4" xfId="0" applyNumberFormat="1" applyFont="1" applyBorder="1" applyAlignment="1">
      <alignment horizontal="center" vertical="center"/>
    </xf>
    <xf numFmtId="0" fontId="3" fillId="0" borderId="1" xfId="0" applyFont="1" applyBorder="1" applyAlignment="1">
      <alignment horizontal="left" vertical="center"/>
    </xf>
    <xf numFmtId="176" fontId="4" fillId="0" borderId="2" xfId="0" applyNumberFormat="1" applyFont="1" applyFill="1" applyBorder="1" applyAlignment="1">
      <alignment horizontal="center" vertical="center" wrapText="1"/>
    </xf>
    <xf numFmtId="176" fontId="4" fillId="0" borderId="4" xfId="0" applyNumberFormat="1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right" vertical="center"/>
    </xf>
    <xf numFmtId="0" fontId="8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176" fontId="3" fillId="3" borderId="2" xfId="0" applyNumberFormat="1" applyFont="1" applyFill="1" applyBorder="1" applyAlignment="1">
      <alignment horizontal="left" vertical="center" wrapText="1"/>
    </xf>
    <xf numFmtId="176" fontId="3" fillId="3" borderId="4" xfId="0" applyNumberFormat="1" applyFont="1" applyFill="1" applyBorder="1" applyAlignment="1">
      <alignment horizontal="left" vertical="center" wrapText="1"/>
    </xf>
    <xf numFmtId="0" fontId="12" fillId="0" borderId="6" xfId="0" applyFont="1" applyBorder="1" applyAlignment="1">
      <alignment horizontal="center" vertical="center" wrapText="1"/>
    </xf>
    <xf numFmtId="0" fontId="12" fillId="0" borderId="7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</cellXfs>
  <cellStyles count="2">
    <cellStyle name="一般" xfId="0" builtinId="0"/>
    <cellStyle name="一般 2" xfId="1"/>
  </cellStyles>
  <dxfs count="0"/>
  <tableStyles count="0" defaultTableStyle="TableStyleMedium2" defaultPivotStyle="PivotStyleLight16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68974</xdr:colOff>
      <xdr:row>23</xdr:row>
      <xdr:rowOff>45572</xdr:rowOff>
    </xdr:from>
    <xdr:to>
      <xdr:col>2</xdr:col>
      <xdr:colOff>573552</xdr:colOff>
      <xdr:row>39</xdr:row>
      <xdr:rowOff>35719</xdr:rowOff>
    </xdr:to>
    <xdr:pic>
      <xdr:nvPicPr>
        <xdr:cNvPr id="2" name="圖片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974" y="8837147"/>
          <a:ext cx="2590553" cy="3400097"/>
        </a:xfrm>
        <a:prstGeom prst="rect">
          <a:avLst/>
        </a:prstGeom>
      </xdr:spPr>
    </xdr:pic>
    <xdr:clientData/>
  </xdr:twoCellAnchor>
  <xdr:twoCellAnchor editAs="oneCell">
    <xdr:from>
      <xdr:col>3</xdr:col>
      <xdr:colOff>36771</xdr:colOff>
      <xdr:row>23</xdr:row>
      <xdr:rowOff>23811</xdr:rowOff>
    </xdr:from>
    <xdr:to>
      <xdr:col>4</xdr:col>
      <xdr:colOff>33560</xdr:colOff>
      <xdr:row>39</xdr:row>
      <xdr:rowOff>47624</xdr:rowOff>
    </xdr:to>
    <xdr:pic>
      <xdr:nvPicPr>
        <xdr:cNvPr id="3" name="圖片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t="24784" r="67183" b="22720"/>
        <a:stretch/>
      </xdr:blipFill>
      <xdr:spPr>
        <a:xfrm>
          <a:off x="3094296" y="8815386"/>
          <a:ext cx="2730464" cy="343376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38"/>
  <sheetViews>
    <sheetView tabSelected="1" zoomScale="80" zoomScaleNormal="80" workbookViewId="0">
      <selection activeCell="D18" sqref="D18"/>
    </sheetView>
  </sheetViews>
  <sheetFormatPr defaultColWidth="9" defaultRowHeight="16.5" x14ac:dyDescent="0.25"/>
  <cols>
    <col min="1" max="2" width="14.625" style="27" customWidth="1"/>
    <col min="3" max="3" width="22.5" style="45" customWidth="1"/>
    <col min="4" max="4" width="12.75" style="45" customWidth="1"/>
    <col min="5" max="8" width="12.625" style="27" customWidth="1"/>
    <col min="9" max="9" width="40.5" style="27" customWidth="1"/>
    <col min="10" max="10" width="9.5" style="27" bestFit="1" customWidth="1"/>
    <col min="11" max="16384" width="9" style="27"/>
  </cols>
  <sheetData>
    <row r="1" spans="1:9" ht="25.5" customHeight="1" x14ac:dyDescent="0.25">
      <c r="A1" s="48" t="s">
        <v>84</v>
      </c>
      <c r="B1" s="48"/>
      <c r="C1" s="48"/>
      <c r="D1" s="48"/>
      <c r="E1" s="48"/>
      <c r="F1" s="48"/>
      <c r="G1" s="48"/>
      <c r="H1" s="48"/>
      <c r="I1" s="48"/>
    </row>
    <row r="2" spans="1:9" ht="30" customHeight="1" x14ac:dyDescent="0.25">
      <c r="A2" s="53" t="s">
        <v>56</v>
      </c>
      <c r="B2" s="53"/>
      <c r="C2" s="54"/>
      <c r="D2" s="54"/>
      <c r="E2" s="54"/>
      <c r="F2" s="54"/>
      <c r="G2" s="54"/>
      <c r="H2" s="54"/>
      <c r="I2" s="54"/>
    </row>
    <row r="3" spans="1:9" ht="30" customHeight="1" x14ac:dyDescent="0.25">
      <c r="A3" s="54" t="s">
        <v>57</v>
      </c>
      <c r="B3" s="54"/>
      <c r="C3" s="54"/>
      <c r="D3" s="54"/>
      <c r="E3" s="54"/>
      <c r="F3" s="54"/>
      <c r="G3" s="54"/>
      <c r="H3" s="54"/>
      <c r="I3" s="54"/>
    </row>
    <row r="4" spans="1:9" ht="24.95" customHeight="1" x14ac:dyDescent="0.25">
      <c r="A4" s="47" t="s">
        <v>80</v>
      </c>
      <c r="B4" s="47" t="s">
        <v>81</v>
      </c>
      <c r="C4" s="28" t="s">
        <v>66</v>
      </c>
      <c r="D4" s="28" t="s">
        <v>2</v>
      </c>
      <c r="E4" s="29" t="s">
        <v>30</v>
      </c>
      <c r="F4" s="29" t="s">
        <v>4</v>
      </c>
      <c r="G4" s="28" t="s">
        <v>59</v>
      </c>
      <c r="H4" s="58" t="s">
        <v>8</v>
      </c>
      <c r="I4" s="58"/>
    </row>
    <row r="5" spans="1:9" ht="35.1" customHeight="1" x14ac:dyDescent="0.25">
      <c r="A5" s="65" t="s">
        <v>82</v>
      </c>
      <c r="B5" s="87" t="s">
        <v>83</v>
      </c>
      <c r="C5" s="52" t="s">
        <v>58</v>
      </c>
      <c r="D5" s="30" t="s">
        <v>61</v>
      </c>
      <c r="E5" s="31"/>
      <c r="F5" s="32"/>
      <c r="G5" s="33"/>
      <c r="H5" s="59"/>
      <c r="I5" s="59"/>
    </row>
    <row r="6" spans="1:9" ht="35.1" customHeight="1" x14ac:dyDescent="0.25">
      <c r="A6" s="51"/>
      <c r="B6" s="85"/>
      <c r="C6" s="52"/>
      <c r="D6" s="30" t="s">
        <v>62</v>
      </c>
      <c r="E6" s="32"/>
      <c r="F6" s="32"/>
      <c r="G6" s="34"/>
      <c r="H6" s="55"/>
      <c r="I6" s="55"/>
    </row>
    <row r="7" spans="1:9" ht="35.1" customHeight="1" x14ac:dyDescent="0.25">
      <c r="A7" s="51"/>
      <c r="B7" s="85"/>
      <c r="C7" s="52"/>
      <c r="D7" s="30" t="s">
        <v>63</v>
      </c>
      <c r="E7" s="32"/>
      <c r="F7" s="32"/>
      <c r="G7" s="34"/>
      <c r="H7" s="55"/>
      <c r="I7" s="55"/>
    </row>
    <row r="8" spans="1:9" ht="35.1" customHeight="1" x14ac:dyDescent="0.25">
      <c r="A8" s="51"/>
      <c r="B8" s="85"/>
      <c r="C8" s="52"/>
      <c r="D8" s="30" t="s">
        <v>64</v>
      </c>
      <c r="E8" s="32"/>
      <c r="F8" s="32"/>
      <c r="G8" s="34"/>
      <c r="H8" s="55"/>
      <c r="I8" s="55"/>
    </row>
    <row r="9" spans="1:9" ht="35.1" customHeight="1" x14ac:dyDescent="0.25">
      <c r="A9" s="51"/>
      <c r="B9" s="85"/>
      <c r="C9" s="52"/>
      <c r="D9" s="30" t="s">
        <v>65</v>
      </c>
      <c r="E9" s="32">
        <v>1000</v>
      </c>
      <c r="F9" s="32"/>
      <c r="G9" s="34"/>
      <c r="H9" s="60" t="s">
        <v>78</v>
      </c>
      <c r="I9" s="61"/>
    </row>
    <row r="10" spans="1:9" ht="35.1" customHeight="1" x14ac:dyDescent="0.25">
      <c r="A10" s="51"/>
      <c r="B10" s="86"/>
      <c r="C10" s="52"/>
      <c r="D10" s="26" t="s">
        <v>76</v>
      </c>
      <c r="E10" s="32">
        <v>120</v>
      </c>
      <c r="F10" s="32"/>
      <c r="G10" s="34"/>
      <c r="H10" s="56" t="s">
        <v>77</v>
      </c>
      <c r="I10" s="57"/>
    </row>
    <row r="11" spans="1:9" ht="35.1" customHeight="1" x14ac:dyDescent="0.25">
      <c r="A11" s="35"/>
      <c r="B11" s="35"/>
      <c r="C11" s="36"/>
      <c r="D11" s="37"/>
      <c r="E11" s="38"/>
      <c r="F11" s="37" t="s">
        <v>9</v>
      </c>
      <c r="G11" s="39">
        <f>SUM(G5:G10)</f>
        <v>0</v>
      </c>
      <c r="H11" s="49" t="s">
        <v>5</v>
      </c>
      <c r="I11" s="50"/>
    </row>
    <row r="12" spans="1:9" ht="18.75" x14ac:dyDescent="0.25">
      <c r="A12" s="40"/>
      <c r="B12" s="40"/>
      <c r="C12" s="41" t="s">
        <v>70</v>
      </c>
      <c r="D12" s="40"/>
      <c r="E12" s="40"/>
      <c r="F12" s="40"/>
      <c r="G12" s="40"/>
      <c r="H12" s="40"/>
      <c r="I12" s="40"/>
    </row>
    <row r="13" spans="1:9" ht="18.75" customHeight="1" x14ac:dyDescent="0.25">
      <c r="A13" s="42"/>
      <c r="B13" s="42"/>
      <c r="C13" s="43"/>
      <c r="D13" s="40"/>
      <c r="E13" s="40"/>
      <c r="F13" s="40"/>
      <c r="G13" s="40"/>
      <c r="H13" s="40"/>
      <c r="I13" s="40"/>
    </row>
    <row r="14" spans="1:9" ht="18.75" x14ac:dyDescent="0.25">
      <c r="A14" s="42"/>
      <c r="B14" s="42"/>
      <c r="C14" s="43"/>
      <c r="D14" s="40"/>
      <c r="E14" s="40"/>
      <c r="F14" s="40"/>
      <c r="G14" s="40"/>
      <c r="H14" s="40"/>
      <c r="I14" s="40"/>
    </row>
    <row r="15" spans="1:9" ht="18.75" x14ac:dyDescent="0.25">
      <c r="A15" s="42"/>
      <c r="B15" s="42"/>
      <c r="C15" s="43"/>
      <c r="D15" s="40"/>
      <c r="E15" s="40"/>
      <c r="F15" s="40"/>
      <c r="G15" s="40"/>
      <c r="H15" s="40"/>
      <c r="I15" s="40"/>
    </row>
    <row r="16" spans="1:9" ht="18.75" x14ac:dyDescent="0.25">
      <c r="A16" s="40"/>
      <c r="B16" s="40"/>
      <c r="C16" s="40"/>
      <c r="D16" s="40"/>
      <c r="E16" s="40"/>
      <c r="F16" s="40"/>
      <c r="G16" s="40"/>
      <c r="H16" s="40"/>
      <c r="I16" s="40"/>
    </row>
    <row r="17" spans="1:9" ht="18.75" x14ac:dyDescent="0.25">
      <c r="A17" s="40"/>
      <c r="B17" s="40"/>
      <c r="C17" s="40"/>
      <c r="D17" s="40"/>
      <c r="E17" s="40"/>
      <c r="F17" s="40"/>
      <c r="G17" s="40"/>
      <c r="H17" s="40"/>
      <c r="I17" s="40"/>
    </row>
    <row r="18" spans="1:9" ht="19.5" x14ac:dyDescent="0.25">
      <c r="A18" s="44"/>
      <c r="B18" s="44"/>
      <c r="C18" s="44"/>
      <c r="D18" s="44"/>
      <c r="E18" s="44"/>
      <c r="F18" s="40"/>
      <c r="G18" s="40"/>
      <c r="H18" s="40"/>
      <c r="I18" s="40"/>
    </row>
    <row r="19" spans="1:9" ht="18.75" x14ac:dyDescent="0.25">
      <c r="A19" s="40"/>
      <c r="B19" s="40"/>
      <c r="C19" s="40"/>
      <c r="D19" s="40"/>
      <c r="E19" s="40"/>
      <c r="F19" s="40"/>
      <c r="G19" s="40"/>
      <c r="H19" s="40"/>
      <c r="I19" s="40"/>
    </row>
    <row r="20" spans="1:9" ht="18.75" customHeight="1" x14ac:dyDescent="0.25">
      <c r="A20" s="40"/>
      <c r="B20" s="40"/>
      <c r="C20" s="40"/>
      <c r="D20" s="40"/>
      <c r="E20" s="40"/>
      <c r="F20" s="40"/>
      <c r="G20" s="40"/>
      <c r="H20" s="40"/>
      <c r="I20" s="40"/>
    </row>
    <row r="38" spans="1:2" ht="19.5" x14ac:dyDescent="0.25">
      <c r="A38" s="44"/>
      <c r="B38" s="44"/>
    </row>
  </sheetData>
  <mergeCells count="14">
    <mergeCell ref="A1:I1"/>
    <mergeCell ref="H11:I11"/>
    <mergeCell ref="A5:A10"/>
    <mergeCell ref="C5:C10"/>
    <mergeCell ref="A2:I2"/>
    <mergeCell ref="H6:I6"/>
    <mergeCell ref="H7:I7"/>
    <mergeCell ref="H8:I8"/>
    <mergeCell ref="H10:I10"/>
    <mergeCell ref="H4:I4"/>
    <mergeCell ref="H5:I5"/>
    <mergeCell ref="H9:I9"/>
    <mergeCell ref="A3:I3"/>
    <mergeCell ref="B5:B10"/>
  </mergeCells>
  <phoneticPr fontId="1" type="noConversion"/>
  <pageMargins left="0.23622047244094491" right="0.23622047244094491" top="0.35433070866141736" bottom="0.35433070866141736" header="0.31496062992125984" footer="0.31496062992125984"/>
  <pageSetup paperSize="9" scale="7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38"/>
  <sheetViews>
    <sheetView zoomScale="80" zoomScaleNormal="80" workbookViewId="0">
      <selection activeCell="L15" sqref="L15"/>
    </sheetView>
  </sheetViews>
  <sheetFormatPr defaultColWidth="9" defaultRowHeight="16.5" x14ac:dyDescent="0.25"/>
  <cols>
    <col min="1" max="2" width="14.625" style="27" customWidth="1"/>
    <col min="3" max="3" width="22.5" style="45" customWidth="1"/>
    <col min="4" max="4" width="12.75" style="45" customWidth="1"/>
    <col min="5" max="8" width="12.625" style="27" customWidth="1"/>
    <col min="9" max="9" width="40.5" style="27" customWidth="1"/>
    <col min="10" max="10" width="9.5" style="27" bestFit="1" customWidth="1"/>
    <col min="11" max="16384" width="9" style="27"/>
  </cols>
  <sheetData>
    <row r="1" spans="1:9" ht="25.5" customHeight="1" x14ac:dyDescent="0.25">
      <c r="A1" s="48" t="s">
        <v>85</v>
      </c>
      <c r="B1" s="48"/>
      <c r="C1" s="48"/>
      <c r="D1" s="48"/>
      <c r="E1" s="48"/>
      <c r="F1" s="48"/>
      <c r="G1" s="48"/>
      <c r="H1" s="48"/>
      <c r="I1" s="48"/>
    </row>
    <row r="2" spans="1:9" ht="30" customHeight="1" x14ac:dyDescent="0.25">
      <c r="A2" s="53" t="s">
        <v>56</v>
      </c>
      <c r="B2" s="53"/>
      <c r="C2" s="54"/>
      <c r="D2" s="54"/>
      <c r="E2" s="54"/>
      <c r="F2" s="54"/>
      <c r="G2" s="54"/>
      <c r="H2" s="54"/>
      <c r="I2" s="54"/>
    </row>
    <row r="3" spans="1:9" ht="30" customHeight="1" x14ac:dyDescent="0.25">
      <c r="A3" s="54" t="s">
        <v>57</v>
      </c>
      <c r="B3" s="54"/>
      <c r="C3" s="54"/>
      <c r="D3" s="54"/>
      <c r="E3" s="54"/>
      <c r="F3" s="54"/>
      <c r="G3" s="54"/>
      <c r="H3" s="54"/>
      <c r="I3" s="54"/>
    </row>
    <row r="4" spans="1:9" ht="24.95" customHeight="1" x14ac:dyDescent="0.25">
      <c r="A4" s="47" t="s">
        <v>80</v>
      </c>
      <c r="B4" s="47" t="s">
        <v>81</v>
      </c>
      <c r="C4" s="46" t="s">
        <v>66</v>
      </c>
      <c r="D4" s="46" t="s">
        <v>2</v>
      </c>
      <c r="E4" s="5" t="s">
        <v>67</v>
      </c>
      <c r="F4" s="5" t="s">
        <v>68</v>
      </c>
      <c r="G4" s="47" t="s">
        <v>69</v>
      </c>
      <c r="H4" s="64" t="s">
        <v>60</v>
      </c>
      <c r="I4" s="58"/>
    </row>
    <row r="5" spans="1:9" ht="35.1" customHeight="1" x14ac:dyDescent="0.25">
      <c r="A5" s="65" t="s">
        <v>82</v>
      </c>
      <c r="B5" s="87" t="s">
        <v>83</v>
      </c>
      <c r="C5" s="52" t="s">
        <v>41</v>
      </c>
      <c r="D5" s="30" t="s">
        <v>61</v>
      </c>
      <c r="E5" s="31"/>
      <c r="F5" s="32"/>
      <c r="G5" s="33"/>
      <c r="H5" s="59"/>
      <c r="I5" s="59"/>
    </row>
    <row r="6" spans="1:9" ht="35.1" customHeight="1" x14ac:dyDescent="0.25">
      <c r="A6" s="51"/>
      <c r="B6" s="85"/>
      <c r="C6" s="52"/>
      <c r="D6" s="30" t="s">
        <v>62</v>
      </c>
      <c r="E6" s="32"/>
      <c r="F6" s="32"/>
      <c r="G6" s="34"/>
      <c r="H6" s="55"/>
      <c r="I6" s="55"/>
    </row>
    <row r="7" spans="1:9" ht="35.1" customHeight="1" x14ac:dyDescent="0.25">
      <c r="A7" s="51"/>
      <c r="B7" s="85"/>
      <c r="C7" s="52"/>
      <c r="D7" s="30" t="s">
        <v>63</v>
      </c>
      <c r="E7" s="32"/>
      <c r="F7" s="32"/>
      <c r="G7" s="34"/>
      <c r="H7" s="55"/>
      <c r="I7" s="55"/>
    </row>
    <row r="8" spans="1:9" ht="35.1" customHeight="1" x14ac:dyDescent="0.25">
      <c r="A8" s="51"/>
      <c r="B8" s="85"/>
      <c r="C8" s="52"/>
      <c r="D8" s="30" t="s">
        <v>64</v>
      </c>
      <c r="E8" s="32"/>
      <c r="F8" s="32"/>
      <c r="G8" s="34"/>
      <c r="H8" s="55"/>
      <c r="I8" s="55"/>
    </row>
    <row r="9" spans="1:9" ht="35.1" customHeight="1" x14ac:dyDescent="0.25">
      <c r="A9" s="51"/>
      <c r="B9" s="85"/>
      <c r="C9" s="52"/>
      <c r="D9" s="30" t="s">
        <v>65</v>
      </c>
      <c r="E9" s="32"/>
      <c r="F9" s="32"/>
      <c r="G9" s="34"/>
      <c r="H9" s="60"/>
      <c r="I9" s="61"/>
    </row>
    <row r="10" spans="1:9" ht="35.1" customHeight="1" x14ac:dyDescent="0.25">
      <c r="A10" s="51"/>
      <c r="B10" s="86"/>
      <c r="C10" s="52"/>
      <c r="D10" s="26" t="s">
        <v>76</v>
      </c>
      <c r="E10" s="32"/>
      <c r="F10" s="32"/>
      <c r="G10" s="34"/>
      <c r="H10" s="56"/>
      <c r="I10" s="57"/>
    </row>
    <row r="11" spans="1:9" ht="35.1" customHeight="1" x14ac:dyDescent="0.25">
      <c r="A11" s="35"/>
      <c r="B11" s="35"/>
      <c r="C11" s="36"/>
      <c r="D11" s="37"/>
      <c r="E11" s="38"/>
      <c r="F11" s="37" t="s">
        <v>9</v>
      </c>
      <c r="G11" s="39">
        <f>SUM(G5:G10)</f>
        <v>0</v>
      </c>
      <c r="H11" s="49" t="s">
        <v>5</v>
      </c>
      <c r="I11" s="50"/>
    </row>
    <row r="12" spans="1:9" ht="18.75" x14ac:dyDescent="0.25">
      <c r="A12" s="40"/>
      <c r="B12" s="40"/>
      <c r="C12" s="41" t="s">
        <v>70</v>
      </c>
      <c r="D12" s="40"/>
      <c r="E12" s="40"/>
      <c r="F12" s="40"/>
      <c r="G12" s="40"/>
      <c r="H12" s="40"/>
      <c r="I12" s="40"/>
    </row>
    <row r="13" spans="1:9" ht="18.75" customHeight="1" x14ac:dyDescent="0.25">
      <c r="A13" s="42"/>
      <c r="B13" s="42"/>
      <c r="C13" s="43"/>
      <c r="D13" s="40"/>
      <c r="E13" s="40"/>
      <c r="F13" s="40"/>
      <c r="G13" s="40"/>
      <c r="H13" s="40"/>
      <c r="I13" s="40"/>
    </row>
    <row r="14" spans="1:9" ht="18.75" x14ac:dyDescent="0.25">
      <c r="A14" s="42"/>
      <c r="B14" s="42"/>
      <c r="C14" s="43"/>
      <c r="D14" s="40"/>
      <c r="E14" s="40"/>
      <c r="F14" s="40"/>
      <c r="G14" s="40"/>
      <c r="H14" s="40"/>
      <c r="I14" s="40"/>
    </row>
    <row r="15" spans="1:9" ht="18.75" x14ac:dyDescent="0.25">
      <c r="A15" s="42"/>
      <c r="B15" s="42"/>
      <c r="C15" s="43"/>
      <c r="D15" s="40"/>
      <c r="E15" s="40"/>
      <c r="F15" s="40"/>
      <c r="G15" s="40"/>
      <c r="H15" s="40"/>
      <c r="I15" s="40"/>
    </row>
    <row r="16" spans="1:9" ht="18.75" x14ac:dyDescent="0.25">
      <c r="A16" s="40"/>
      <c r="B16" s="40"/>
      <c r="C16" s="40"/>
      <c r="D16" s="40"/>
      <c r="E16" s="40"/>
      <c r="F16" s="40"/>
      <c r="G16" s="40"/>
      <c r="H16" s="40"/>
      <c r="I16" s="40"/>
    </row>
    <row r="17" spans="1:9" ht="18.75" x14ac:dyDescent="0.25">
      <c r="A17" s="40"/>
      <c r="B17" s="40"/>
      <c r="C17" s="40"/>
      <c r="D17" s="40"/>
      <c r="E17" s="40"/>
      <c r="F17" s="40"/>
      <c r="G17" s="40"/>
      <c r="H17" s="40"/>
      <c r="I17" s="40"/>
    </row>
    <row r="18" spans="1:9" ht="19.5" x14ac:dyDescent="0.25">
      <c r="A18" s="44"/>
      <c r="B18" s="44"/>
      <c r="C18" s="44"/>
      <c r="D18" s="44"/>
      <c r="E18" s="44"/>
      <c r="F18" s="40"/>
      <c r="G18" s="40"/>
      <c r="H18" s="40"/>
      <c r="I18" s="40"/>
    </row>
    <row r="19" spans="1:9" ht="18.75" x14ac:dyDescent="0.25">
      <c r="A19" s="40"/>
      <c r="B19" s="40"/>
      <c r="C19" s="40"/>
      <c r="D19" s="40"/>
      <c r="E19" s="40"/>
      <c r="F19" s="40"/>
      <c r="G19" s="40"/>
      <c r="H19" s="40"/>
      <c r="I19" s="40"/>
    </row>
    <row r="20" spans="1:9" ht="18.75" customHeight="1" x14ac:dyDescent="0.25">
      <c r="A20" s="40"/>
      <c r="B20" s="40"/>
      <c r="C20" s="40"/>
      <c r="D20" s="40"/>
      <c r="E20" s="40"/>
      <c r="F20" s="40"/>
      <c r="G20" s="40"/>
      <c r="H20" s="40"/>
      <c r="I20" s="40"/>
    </row>
    <row r="38" spans="1:2" ht="19.5" x14ac:dyDescent="0.25">
      <c r="A38" s="44"/>
      <c r="B38" s="44"/>
    </row>
  </sheetData>
  <mergeCells count="14">
    <mergeCell ref="H8:I8"/>
    <mergeCell ref="H9:I9"/>
    <mergeCell ref="H10:I10"/>
    <mergeCell ref="H11:I11"/>
    <mergeCell ref="A1:I1"/>
    <mergeCell ref="A2:I2"/>
    <mergeCell ref="A3:I3"/>
    <mergeCell ref="H4:I4"/>
    <mergeCell ref="A5:A10"/>
    <mergeCell ref="B5:B10"/>
    <mergeCell ref="C5:C10"/>
    <mergeCell ref="H5:I5"/>
    <mergeCell ref="H6:I6"/>
    <mergeCell ref="H7:I7"/>
  </mergeCells>
  <phoneticPr fontId="1" type="noConversion"/>
  <pageMargins left="0.23622047244094491" right="0.23622047244094491" top="0.35433070866141736" bottom="0.35433070866141736" header="0.31496062992125984" footer="0.31496062992125984"/>
  <pageSetup paperSize="9" scale="7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38"/>
  <sheetViews>
    <sheetView zoomScale="80" zoomScaleNormal="80" workbookViewId="0">
      <selection activeCell="E23" sqref="E23"/>
    </sheetView>
  </sheetViews>
  <sheetFormatPr defaultColWidth="9" defaultRowHeight="16.5" x14ac:dyDescent="0.25"/>
  <cols>
    <col min="1" max="2" width="14.625" style="27" customWidth="1"/>
    <col min="3" max="3" width="22.5" style="45" customWidth="1"/>
    <col min="4" max="4" width="12.75" style="45" customWidth="1"/>
    <col min="5" max="8" width="12.625" style="27" customWidth="1"/>
    <col min="9" max="9" width="40.5" style="27" customWidth="1"/>
    <col min="10" max="10" width="9.5" style="27" bestFit="1" customWidth="1"/>
    <col min="11" max="16384" width="9" style="27"/>
  </cols>
  <sheetData>
    <row r="1" spans="1:11" ht="25.5" customHeight="1" x14ac:dyDescent="0.25">
      <c r="A1" s="48" t="s">
        <v>79</v>
      </c>
      <c r="B1" s="48"/>
      <c r="C1" s="48"/>
      <c r="D1" s="48"/>
      <c r="E1" s="48"/>
      <c r="F1" s="48"/>
      <c r="G1" s="48"/>
      <c r="H1" s="48"/>
      <c r="I1" s="48"/>
    </row>
    <row r="2" spans="1:11" ht="30" customHeight="1" x14ac:dyDescent="0.25">
      <c r="A2" s="53" t="s">
        <v>73</v>
      </c>
      <c r="B2" s="53"/>
      <c r="C2" s="54"/>
      <c r="D2" s="54"/>
      <c r="E2" s="54"/>
      <c r="F2" s="54"/>
      <c r="G2" s="54"/>
      <c r="H2" s="54"/>
      <c r="I2" s="54"/>
      <c r="J2" s="69" t="s">
        <v>72</v>
      </c>
      <c r="K2" s="69"/>
    </row>
    <row r="3" spans="1:11" ht="30" customHeight="1" x14ac:dyDescent="0.25">
      <c r="A3" s="53" t="s">
        <v>71</v>
      </c>
      <c r="B3" s="54"/>
      <c r="C3" s="54"/>
      <c r="D3" s="54"/>
      <c r="E3" s="54"/>
      <c r="F3" s="54"/>
      <c r="G3" s="54"/>
      <c r="H3" s="54"/>
      <c r="I3" s="54"/>
      <c r="J3" s="69"/>
      <c r="K3" s="69"/>
    </row>
    <row r="4" spans="1:11" ht="24.95" customHeight="1" x14ac:dyDescent="0.25">
      <c r="A4" s="47" t="s">
        <v>80</v>
      </c>
      <c r="B4" s="47" t="s">
        <v>81</v>
      </c>
      <c r="C4" s="46" t="s">
        <v>66</v>
      </c>
      <c r="D4" s="46" t="s">
        <v>2</v>
      </c>
      <c r="E4" s="29" t="s">
        <v>30</v>
      </c>
      <c r="F4" s="29" t="s">
        <v>4</v>
      </c>
      <c r="G4" s="46" t="s">
        <v>59</v>
      </c>
      <c r="H4" s="58" t="s">
        <v>8</v>
      </c>
      <c r="I4" s="58"/>
    </row>
    <row r="5" spans="1:11" ht="35.1" customHeight="1" x14ac:dyDescent="0.25">
      <c r="A5" s="65" t="s">
        <v>82</v>
      </c>
      <c r="B5" s="87" t="s">
        <v>83</v>
      </c>
      <c r="C5" s="52" t="s">
        <v>41</v>
      </c>
      <c r="D5" s="30" t="s">
        <v>61</v>
      </c>
      <c r="E5" s="31"/>
      <c r="F5" s="32"/>
      <c r="G5" s="33"/>
      <c r="H5" s="70" t="s">
        <v>75</v>
      </c>
      <c r="I5" s="71"/>
    </row>
    <row r="6" spans="1:11" ht="35.1" customHeight="1" x14ac:dyDescent="0.25">
      <c r="A6" s="51"/>
      <c r="B6" s="85"/>
      <c r="C6" s="52"/>
      <c r="D6" s="30" t="s">
        <v>62</v>
      </c>
      <c r="E6" s="32"/>
      <c r="F6" s="32"/>
      <c r="G6" s="34"/>
      <c r="H6" s="68"/>
      <c r="I6" s="55"/>
    </row>
    <row r="7" spans="1:11" ht="35.1" customHeight="1" x14ac:dyDescent="0.25">
      <c r="A7" s="51"/>
      <c r="B7" s="85"/>
      <c r="C7" s="52"/>
      <c r="D7" s="30" t="s">
        <v>63</v>
      </c>
      <c r="E7" s="32"/>
      <c r="F7" s="32"/>
      <c r="G7" s="34"/>
      <c r="H7" s="68" t="s">
        <v>74</v>
      </c>
      <c r="I7" s="55"/>
    </row>
    <row r="8" spans="1:11" ht="35.1" customHeight="1" x14ac:dyDescent="0.25">
      <c r="A8" s="51"/>
      <c r="B8" s="85"/>
      <c r="C8" s="52"/>
      <c r="D8" s="30" t="s">
        <v>64</v>
      </c>
      <c r="E8" s="32"/>
      <c r="F8" s="32"/>
      <c r="G8" s="34"/>
      <c r="H8" s="55"/>
      <c r="I8" s="55"/>
    </row>
    <row r="9" spans="1:11" ht="35.1" customHeight="1" x14ac:dyDescent="0.25">
      <c r="A9" s="51"/>
      <c r="B9" s="85"/>
      <c r="C9" s="52"/>
      <c r="D9" s="30" t="s">
        <v>65</v>
      </c>
      <c r="E9" s="32">
        <v>1000</v>
      </c>
      <c r="F9" s="32"/>
      <c r="G9" s="34"/>
      <c r="H9" s="60"/>
      <c r="I9" s="61"/>
    </row>
    <row r="10" spans="1:11" ht="35.1" customHeight="1" x14ac:dyDescent="0.25">
      <c r="A10" s="51"/>
      <c r="B10" s="86"/>
      <c r="C10" s="52"/>
      <c r="D10" s="26" t="s">
        <v>76</v>
      </c>
      <c r="E10" s="32">
        <v>120</v>
      </c>
      <c r="F10" s="32"/>
      <c r="G10" s="34"/>
      <c r="H10" s="56"/>
      <c r="I10" s="57"/>
    </row>
    <row r="11" spans="1:11" ht="35.1" customHeight="1" x14ac:dyDescent="0.25">
      <c r="A11" s="35"/>
      <c r="B11" s="35"/>
      <c r="C11" s="36"/>
      <c r="D11" s="37"/>
      <c r="E11" s="38"/>
      <c r="F11" s="37" t="s">
        <v>9</v>
      </c>
      <c r="G11" s="39">
        <f>SUM(G5:G10)</f>
        <v>0</v>
      </c>
      <c r="H11" s="49" t="s">
        <v>5</v>
      </c>
      <c r="I11" s="50"/>
    </row>
    <row r="12" spans="1:11" ht="18.75" x14ac:dyDescent="0.25">
      <c r="A12" s="41" t="s">
        <v>70</v>
      </c>
      <c r="B12" s="40"/>
      <c r="C12" s="41"/>
      <c r="D12" s="40"/>
      <c r="E12" s="40"/>
      <c r="F12" s="40"/>
      <c r="G12" s="40"/>
      <c r="H12" s="40"/>
      <c r="I12" s="40"/>
    </row>
    <row r="13" spans="1:11" ht="18.75" customHeight="1" x14ac:dyDescent="0.25">
      <c r="A13" s="42"/>
      <c r="B13" s="42"/>
      <c r="C13" s="43"/>
      <c r="D13" s="40"/>
      <c r="E13" s="40"/>
      <c r="F13" s="40"/>
      <c r="G13" s="40"/>
      <c r="H13" s="40"/>
      <c r="I13" s="40"/>
    </row>
    <row r="14" spans="1:11" ht="18.75" x14ac:dyDescent="0.25">
      <c r="A14" s="42"/>
      <c r="B14" s="42"/>
      <c r="C14" s="43"/>
      <c r="D14" s="40"/>
      <c r="E14" s="40"/>
      <c r="F14" s="40"/>
      <c r="G14" s="40"/>
      <c r="H14" s="40"/>
      <c r="I14" s="40"/>
    </row>
    <row r="15" spans="1:11" ht="18.75" x14ac:dyDescent="0.25">
      <c r="A15" s="42"/>
      <c r="B15" s="42"/>
      <c r="C15" s="43"/>
      <c r="D15" s="40"/>
      <c r="E15" s="40"/>
      <c r="F15" s="40"/>
      <c r="G15" s="40"/>
      <c r="H15" s="40"/>
      <c r="I15" s="40"/>
    </row>
    <row r="16" spans="1:11" ht="18.75" x14ac:dyDescent="0.25">
      <c r="A16" s="40"/>
      <c r="B16" s="40"/>
      <c r="C16" s="40"/>
      <c r="D16" s="40"/>
      <c r="E16" s="40"/>
      <c r="F16" s="40"/>
      <c r="G16" s="40"/>
      <c r="H16" s="40"/>
      <c r="I16" s="40"/>
    </row>
    <row r="17" spans="1:9" ht="18.75" x14ac:dyDescent="0.25">
      <c r="A17" s="40"/>
      <c r="B17" s="40"/>
      <c r="C17" s="40"/>
      <c r="D17" s="40"/>
      <c r="E17" s="40"/>
      <c r="F17" s="40"/>
      <c r="G17" s="40"/>
      <c r="H17" s="40"/>
      <c r="I17" s="40"/>
    </row>
    <row r="18" spans="1:9" ht="19.5" x14ac:dyDescent="0.25">
      <c r="A18" s="44"/>
      <c r="B18" s="44"/>
      <c r="C18" s="44"/>
      <c r="D18" s="44"/>
      <c r="E18" s="44"/>
      <c r="F18" s="40"/>
      <c r="G18" s="40"/>
      <c r="H18" s="40"/>
      <c r="I18" s="40"/>
    </row>
    <row r="19" spans="1:9" ht="18.75" x14ac:dyDescent="0.25">
      <c r="A19" s="40"/>
      <c r="B19" s="40"/>
      <c r="C19" s="40"/>
      <c r="D19" s="40"/>
      <c r="E19" s="40"/>
      <c r="F19" s="40"/>
      <c r="G19" s="40"/>
      <c r="H19" s="40"/>
      <c r="I19" s="40"/>
    </row>
    <row r="20" spans="1:9" ht="18.75" customHeight="1" x14ac:dyDescent="0.25">
      <c r="A20" s="40"/>
      <c r="B20" s="40"/>
      <c r="C20" s="40"/>
      <c r="D20" s="40"/>
      <c r="E20" s="40"/>
      <c r="F20" s="40"/>
      <c r="G20" s="40"/>
      <c r="H20" s="40"/>
      <c r="I20" s="40"/>
    </row>
    <row r="38" spans="1:2" ht="19.5" x14ac:dyDescent="0.25">
      <c r="A38" s="44"/>
      <c r="B38" s="44"/>
    </row>
  </sheetData>
  <mergeCells count="15">
    <mergeCell ref="H8:I8"/>
    <mergeCell ref="H9:I9"/>
    <mergeCell ref="H10:I10"/>
    <mergeCell ref="H11:I11"/>
    <mergeCell ref="J2:K3"/>
    <mergeCell ref="A1:I1"/>
    <mergeCell ref="A2:I2"/>
    <mergeCell ref="A3:I3"/>
    <mergeCell ref="H4:I4"/>
    <mergeCell ref="A5:A10"/>
    <mergeCell ref="B5:B10"/>
    <mergeCell ref="C5:C10"/>
    <mergeCell ref="H5:I5"/>
    <mergeCell ref="H6:I6"/>
    <mergeCell ref="H7:I7"/>
  </mergeCells>
  <phoneticPr fontId="1" type="noConversion"/>
  <pageMargins left="0.23622047244094491" right="0.23622047244094491" top="0.35433070866141736" bottom="0.35433070866141736" header="0.31496062992125984" footer="0.31496062992125984"/>
  <pageSetup paperSize="9" scale="70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N25"/>
  <sheetViews>
    <sheetView zoomScale="91" zoomScaleNormal="91" workbookViewId="0">
      <selection activeCell="I5" sqref="I5"/>
    </sheetView>
  </sheetViews>
  <sheetFormatPr defaultRowHeight="16.5" x14ac:dyDescent="0.25"/>
  <cols>
    <col min="1" max="1" width="14.625" customWidth="1"/>
    <col min="2" max="3" width="12.75" style="1" customWidth="1"/>
    <col min="4" max="4" width="35.875" bestFit="1" customWidth="1"/>
    <col min="5" max="5" width="9.375" customWidth="1"/>
    <col min="6" max="10" width="12.625" customWidth="1"/>
    <col min="11" max="11" width="40.5" customWidth="1"/>
    <col min="12" max="12" width="13" customWidth="1"/>
  </cols>
  <sheetData>
    <row r="1" spans="1:14" ht="39.950000000000003" customHeight="1" x14ac:dyDescent="0.25">
      <c r="A1" s="48" t="s">
        <v>52</v>
      </c>
      <c r="B1" s="48"/>
      <c r="C1" s="48"/>
      <c r="D1" s="48"/>
      <c r="E1" s="48"/>
      <c r="F1" s="48"/>
      <c r="G1" s="48"/>
      <c r="H1" s="48"/>
      <c r="I1" s="48"/>
      <c r="J1" s="48"/>
      <c r="K1" s="48"/>
      <c r="L1" s="20"/>
      <c r="M1" s="81" t="s">
        <v>37</v>
      </c>
      <c r="N1" s="82"/>
    </row>
    <row r="2" spans="1:14" ht="24.95" customHeight="1" x14ac:dyDescent="0.25">
      <c r="A2" s="21" t="s">
        <v>0</v>
      </c>
      <c r="B2" s="21" t="s">
        <v>1</v>
      </c>
      <c r="C2" s="21" t="s">
        <v>2</v>
      </c>
      <c r="D2" s="5" t="s">
        <v>3</v>
      </c>
      <c r="E2" s="5" t="s">
        <v>6</v>
      </c>
      <c r="F2" s="5" t="s">
        <v>30</v>
      </c>
      <c r="G2" s="5" t="s">
        <v>4</v>
      </c>
      <c r="H2" s="21" t="s">
        <v>7</v>
      </c>
      <c r="I2" s="21" t="s">
        <v>49</v>
      </c>
      <c r="J2" s="64" t="s">
        <v>8</v>
      </c>
      <c r="K2" s="64"/>
    </row>
    <row r="3" spans="1:14" ht="24.95" customHeight="1" x14ac:dyDescent="0.25">
      <c r="A3" s="65" t="s">
        <v>31</v>
      </c>
      <c r="B3" s="66" t="s">
        <v>41</v>
      </c>
      <c r="C3" s="77" t="s">
        <v>13</v>
      </c>
      <c r="D3" s="13" t="s">
        <v>10</v>
      </c>
      <c r="E3" s="14" t="s">
        <v>11</v>
      </c>
      <c r="F3" s="17" t="s">
        <v>12</v>
      </c>
      <c r="G3" s="15">
        <v>1</v>
      </c>
      <c r="H3" s="16">
        <v>90000</v>
      </c>
      <c r="I3" s="16">
        <v>90000</v>
      </c>
      <c r="J3" s="67"/>
      <c r="K3" s="67"/>
    </row>
    <row r="4" spans="1:14" ht="47.25" customHeight="1" x14ac:dyDescent="0.25">
      <c r="A4" s="65"/>
      <c r="B4" s="66"/>
      <c r="C4" s="77"/>
      <c r="D4" s="13" t="s">
        <v>42</v>
      </c>
      <c r="E4" s="14" t="s">
        <v>11</v>
      </c>
      <c r="F4" s="15" t="s">
        <v>12</v>
      </c>
      <c r="G4" s="15">
        <v>1</v>
      </c>
      <c r="H4" s="16">
        <v>40341</v>
      </c>
      <c r="I4" s="16">
        <v>38500</v>
      </c>
      <c r="J4" s="68"/>
      <c r="K4" s="68"/>
    </row>
    <row r="5" spans="1:14" ht="50.1" customHeight="1" x14ac:dyDescent="0.25">
      <c r="A5" s="65"/>
      <c r="B5" s="66"/>
      <c r="C5" s="77" t="s">
        <v>15</v>
      </c>
      <c r="D5" s="13" t="s">
        <v>33</v>
      </c>
      <c r="E5" s="14" t="s">
        <v>14</v>
      </c>
      <c r="F5" s="15">
        <v>200</v>
      </c>
      <c r="G5" s="15">
        <v>14</v>
      </c>
      <c r="H5" s="16">
        <f>F5*G5</f>
        <v>2800</v>
      </c>
      <c r="I5" s="16">
        <v>2800</v>
      </c>
      <c r="J5" s="68"/>
      <c r="K5" s="68"/>
    </row>
    <row r="6" spans="1:14" ht="126.75" customHeight="1" x14ac:dyDescent="0.25">
      <c r="A6" s="65"/>
      <c r="B6" s="66"/>
      <c r="C6" s="77"/>
      <c r="D6" s="13" t="s">
        <v>16</v>
      </c>
      <c r="E6" s="14" t="s">
        <v>17</v>
      </c>
      <c r="F6" s="15">
        <v>120</v>
      </c>
      <c r="G6" s="15" t="s">
        <v>12</v>
      </c>
      <c r="H6" s="16">
        <v>19982</v>
      </c>
      <c r="I6" s="16">
        <v>15840</v>
      </c>
      <c r="J6" s="68" t="s">
        <v>55</v>
      </c>
      <c r="K6" s="68"/>
    </row>
    <row r="7" spans="1:14" ht="24.95" customHeight="1" x14ac:dyDescent="0.25">
      <c r="A7" s="65"/>
      <c r="B7" s="66"/>
      <c r="C7" s="77"/>
      <c r="D7" s="13" t="s">
        <v>18</v>
      </c>
      <c r="E7" s="14" t="s">
        <v>11</v>
      </c>
      <c r="F7" s="15">
        <v>3000</v>
      </c>
      <c r="G7" s="15">
        <v>1</v>
      </c>
      <c r="H7" s="16">
        <f t="shared" ref="H7:H14" si="0">F7*G7</f>
        <v>3000</v>
      </c>
      <c r="I7" s="16">
        <v>0</v>
      </c>
      <c r="J7" s="60"/>
      <c r="K7" s="60"/>
    </row>
    <row r="8" spans="1:14" ht="51" customHeight="1" x14ac:dyDescent="0.25">
      <c r="A8" s="65"/>
      <c r="B8" s="66"/>
      <c r="C8" s="77"/>
      <c r="D8" s="13" t="s">
        <v>43</v>
      </c>
      <c r="E8" s="14" t="s">
        <v>19</v>
      </c>
      <c r="F8" s="15">
        <v>20</v>
      </c>
      <c r="G8" s="15">
        <v>42</v>
      </c>
      <c r="H8" s="16">
        <f t="shared" si="0"/>
        <v>840</v>
      </c>
      <c r="I8" s="23">
        <v>796</v>
      </c>
      <c r="J8" s="83" t="s">
        <v>50</v>
      </c>
      <c r="K8" s="84"/>
    </row>
    <row r="9" spans="1:14" ht="24.95" customHeight="1" x14ac:dyDescent="0.25">
      <c r="A9" s="65"/>
      <c r="B9" s="66"/>
      <c r="C9" s="77" t="s">
        <v>20</v>
      </c>
      <c r="D9" s="13" t="s">
        <v>22</v>
      </c>
      <c r="E9" s="14" t="s">
        <v>23</v>
      </c>
      <c r="F9" s="15">
        <v>80</v>
      </c>
      <c r="G9" s="15">
        <f>16+1</f>
        <v>17</v>
      </c>
      <c r="H9" s="16">
        <f t="shared" si="0"/>
        <v>1360</v>
      </c>
      <c r="I9" s="16">
        <v>1360</v>
      </c>
      <c r="J9" s="60"/>
      <c r="K9" s="60"/>
    </row>
    <row r="10" spans="1:14" ht="24.95" customHeight="1" x14ac:dyDescent="0.25">
      <c r="A10" s="65"/>
      <c r="B10" s="66"/>
      <c r="C10" s="77"/>
      <c r="D10" s="13" t="s">
        <v>44</v>
      </c>
      <c r="E10" s="14" t="s">
        <v>24</v>
      </c>
      <c r="F10" s="15">
        <v>80</v>
      </c>
      <c r="G10" s="15">
        <v>24</v>
      </c>
      <c r="H10" s="16">
        <f t="shared" si="0"/>
        <v>1920</v>
      </c>
      <c r="I10" s="16">
        <v>1920</v>
      </c>
      <c r="J10" s="60"/>
      <c r="K10" s="60"/>
    </row>
    <row r="11" spans="1:14" ht="24.95" customHeight="1" x14ac:dyDescent="0.25">
      <c r="A11" s="65"/>
      <c r="B11" s="66"/>
      <c r="C11" s="77"/>
      <c r="D11" s="13" t="s">
        <v>45</v>
      </c>
      <c r="E11" s="14" t="s">
        <v>25</v>
      </c>
      <c r="F11" s="15">
        <v>400</v>
      </c>
      <c r="G11" s="15">
        <v>6</v>
      </c>
      <c r="H11" s="16">
        <f t="shared" si="0"/>
        <v>2400</v>
      </c>
      <c r="I11" s="16">
        <f>600+300+300</f>
        <v>1200</v>
      </c>
      <c r="J11" s="60" t="s">
        <v>51</v>
      </c>
      <c r="K11" s="60"/>
    </row>
    <row r="12" spans="1:14" ht="24.95" customHeight="1" x14ac:dyDescent="0.25">
      <c r="A12" s="65"/>
      <c r="B12" s="66"/>
      <c r="C12" s="77" t="s">
        <v>21</v>
      </c>
      <c r="D12" s="13" t="s">
        <v>46</v>
      </c>
      <c r="E12" s="14" t="s">
        <v>36</v>
      </c>
      <c r="F12" s="18">
        <v>18</v>
      </c>
      <c r="G12" s="15">
        <v>1000</v>
      </c>
      <c r="H12" s="16">
        <f t="shared" si="0"/>
        <v>18000</v>
      </c>
      <c r="I12" s="16">
        <v>18000</v>
      </c>
      <c r="J12" s="70"/>
      <c r="K12" s="70"/>
    </row>
    <row r="13" spans="1:14" ht="24.95" customHeight="1" x14ac:dyDescent="0.25">
      <c r="A13" s="65"/>
      <c r="B13" s="66"/>
      <c r="C13" s="77"/>
      <c r="D13" s="7" t="s">
        <v>47</v>
      </c>
      <c r="E13" s="14" t="s">
        <v>32</v>
      </c>
      <c r="F13" s="18">
        <v>29.8</v>
      </c>
      <c r="G13" s="15">
        <v>1000</v>
      </c>
      <c r="H13" s="16">
        <f t="shared" si="0"/>
        <v>29800</v>
      </c>
      <c r="I13" s="23">
        <v>29800</v>
      </c>
      <c r="J13" s="78"/>
      <c r="K13" s="79"/>
    </row>
    <row r="14" spans="1:14" ht="24.95" customHeight="1" x14ac:dyDescent="0.25">
      <c r="A14" s="65"/>
      <c r="B14" s="66"/>
      <c r="C14" s="77"/>
      <c r="D14" s="7" t="s">
        <v>48</v>
      </c>
      <c r="E14" s="14" t="s">
        <v>32</v>
      </c>
      <c r="F14" s="19">
        <v>19</v>
      </c>
      <c r="G14" s="6">
        <v>1000</v>
      </c>
      <c r="H14" s="16">
        <f t="shared" si="0"/>
        <v>19000</v>
      </c>
      <c r="I14" s="16">
        <v>18500</v>
      </c>
      <c r="J14" s="67"/>
      <c r="K14" s="67"/>
    </row>
    <row r="15" spans="1:14" ht="24.95" customHeight="1" x14ac:dyDescent="0.25">
      <c r="A15" s="8"/>
      <c r="B15" s="9"/>
      <c r="C15" s="9"/>
      <c r="D15" s="80"/>
      <c r="E15" s="80"/>
      <c r="F15" s="80"/>
      <c r="G15" s="10" t="s">
        <v>9</v>
      </c>
      <c r="H15" s="11">
        <f>SUM(H3:H14)</f>
        <v>229443</v>
      </c>
      <c r="I15" s="11">
        <f>SUM(I3:I14)</f>
        <v>218716</v>
      </c>
      <c r="J15" s="62" t="s">
        <v>5</v>
      </c>
      <c r="K15" s="63"/>
    </row>
    <row r="16" spans="1:14" ht="24.95" customHeight="1" x14ac:dyDescent="0.25">
      <c r="A16" s="72" t="s">
        <v>26</v>
      </c>
      <c r="B16" s="73"/>
      <c r="C16" s="73"/>
      <c r="D16" s="73"/>
      <c r="E16" s="73"/>
      <c r="F16" s="73"/>
      <c r="G16" s="74"/>
      <c r="H16" s="12">
        <f>H15</f>
        <v>229443</v>
      </c>
      <c r="I16" s="12">
        <f>I15</f>
        <v>218716</v>
      </c>
      <c r="J16" s="75"/>
      <c r="K16" s="76"/>
    </row>
    <row r="17" spans="1:12" ht="18.75" x14ac:dyDescent="0.25">
      <c r="A17" s="4"/>
      <c r="B17" s="4"/>
      <c r="C17" s="4"/>
      <c r="D17" s="4"/>
      <c r="E17" s="4"/>
      <c r="F17" s="4"/>
      <c r="G17" s="4"/>
      <c r="H17" s="4"/>
      <c r="I17" s="4" t="s">
        <v>53</v>
      </c>
      <c r="J17" s="24">
        <f>(H5+H6+H7+H8+H9+H10+H11)-I5-I8-I9-I10-I11-15840</f>
        <v>8386</v>
      </c>
      <c r="K17" s="4"/>
    </row>
    <row r="18" spans="1:12" ht="18.75" customHeight="1" x14ac:dyDescent="0.25">
      <c r="A18" s="2" t="s">
        <v>27</v>
      </c>
      <c r="B18" s="3" t="s">
        <v>39</v>
      </c>
      <c r="C18" s="4"/>
      <c r="D18" s="4"/>
      <c r="E18" s="4"/>
      <c r="F18" s="4"/>
      <c r="G18" s="4">
        <v>6</v>
      </c>
      <c r="H18" s="4"/>
      <c r="I18" s="25" t="s">
        <v>54</v>
      </c>
      <c r="J18" s="25">
        <v>379</v>
      </c>
      <c r="K18" s="4"/>
      <c r="L18" s="4"/>
    </row>
    <row r="19" spans="1:12" ht="18.75" x14ac:dyDescent="0.25">
      <c r="A19" s="2" t="s">
        <v>28</v>
      </c>
      <c r="B19" s="3" t="s">
        <v>40</v>
      </c>
      <c r="C19" s="4"/>
      <c r="D19" s="4"/>
      <c r="E19" s="4"/>
      <c r="F19" s="4"/>
      <c r="G19" s="4">
        <v>6</v>
      </c>
      <c r="H19" s="4"/>
      <c r="I19" s="4"/>
      <c r="J19" s="4"/>
      <c r="K19" s="4"/>
      <c r="L19" s="4"/>
    </row>
    <row r="20" spans="1:12" ht="18.75" x14ac:dyDescent="0.25">
      <c r="A20" s="2" t="s">
        <v>29</v>
      </c>
      <c r="B20" s="3" t="s">
        <v>38</v>
      </c>
      <c r="C20" s="4"/>
      <c r="D20" s="4"/>
      <c r="E20" s="4"/>
      <c r="F20" s="4"/>
      <c r="G20" s="4">
        <v>9</v>
      </c>
      <c r="H20" s="4"/>
      <c r="I20" s="4"/>
      <c r="J20" s="4"/>
      <c r="K20" s="4"/>
      <c r="L20" s="4"/>
    </row>
    <row r="21" spans="1:12" ht="18.75" x14ac:dyDescent="0.25">
      <c r="A21" s="4"/>
      <c r="B21" s="4"/>
      <c r="C21" s="4"/>
      <c r="D21" s="4"/>
      <c r="E21" s="4"/>
      <c r="F21" s="4"/>
      <c r="G21" s="4">
        <f>SUM(G18:G20)</f>
        <v>21</v>
      </c>
      <c r="H21" s="4"/>
      <c r="I21" s="4"/>
      <c r="J21" s="4"/>
      <c r="K21" s="4"/>
      <c r="L21" s="4"/>
    </row>
    <row r="22" spans="1:12" ht="18.75" x14ac:dyDescent="0.25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</row>
    <row r="23" spans="1:12" ht="19.5" x14ac:dyDescent="0.25">
      <c r="A23" s="22" t="s">
        <v>34</v>
      </c>
      <c r="B23" s="22"/>
      <c r="C23" s="22"/>
      <c r="D23" s="22" t="s">
        <v>35</v>
      </c>
      <c r="F23" s="22"/>
      <c r="G23" s="4"/>
      <c r="H23" s="4"/>
      <c r="I23" s="4"/>
      <c r="J23" s="4"/>
      <c r="K23" s="4"/>
      <c r="L23" s="4"/>
    </row>
    <row r="24" spans="1:12" ht="18.75" x14ac:dyDescent="0.25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</row>
    <row r="25" spans="1:12" ht="18.75" customHeight="1" x14ac:dyDescent="0.25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</row>
  </sheetData>
  <mergeCells count="25">
    <mergeCell ref="A1:K1"/>
    <mergeCell ref="M1:N1"/>
    <mergeCell ref="J2:K2"/>
    <mergeCell ref="A3:A14"/>
    <mergeCell ref="B3:B14"/>
    <mergeCell ref="C3:C4"/>
    <mergeCell ref="J3:K3"/>
    <mergeCell ref="J4:K4"/>
    <mergeCell ref="C5:C8"/>
    <mergeCell ref="J5:K5"/>
    <mergeCell ref="J6:K6"/>
    <mergeCell ref="J7:K7"/>
    <mergeCell ref="J8:K8"/>
    <mergeCell ref="C9:C11"/>
    <mergeCell ref="J9:K9"/>
    <mergeCell ref="J10:K10"/>
    <mergeCell ref="J11:K11"/>
    <mergeCell ref="A16:G16"/>
    <mergeCell ref="J16:K16"/>
    <mergeCell ref="C12:C14"/>
    <mergeCell ref="J12:K12"/>
    <mergeCell ref="J13:K13"/>
    <mergeCell ref="J14:K14"/>
    <mergeCell ref="D15:F15"/>
    <mergeCell ref="J15:K15"/>
  </mergeCells>
  <phoneticPr fontId="1" type="noConversion"/>
  <pageMargins left="0.23622047244094491" right="0.23622047244094491" top="0.35433070866141736" bottom="0.35433070866141736" header="0.31496062992125984" footer="0.31496062992125984"/>
  <pageSetup paperSize="9" scale="65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4</vt:i4>
      </vt:variant>
      <vt:variant>
        <vt:lpstr>已命名的範圍</vt:lpstr>
      </vt:variant>
      <vt:variant>
        <vt:i4>1</vt:i4>
      </vt:variant>
    </vt:vector>
  </HeadingPairs>
  <TitlesOfParts>
    <vt:vector size="5" baseType="lpstr">
      <vt:lpstr>概算表</vt:lpstr>
      <vt:lpstr>核銷表</vt:lpstr>
      <vt:lpstr>概算表(範例)</vt:lpstr>
      <vt:lpstr>大博會經費核銷</vt:lpstr>
      <vt:lpstr>大博會經費核銷!Print_Area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鄭伊婷</dc:creator>
  <cp:lastModifiedBy>鄭伊婷</cp:lastModifiedBy>
  <cp:lastPrinted>2018-01-08T08:27:40Z</cp:lastPrinted>
  <dcterms:created xsi:type="dcterms:W3CDTF">2014-02-22T04:56:19Z</dcterms:created>
  <dcterms:modified xsi:type="dcterms:W3CDTF">2022-02-17T08:07:44Z</dcterms:modified>
</cp:coreProperties>
</file>